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E:\matrici stem\"/>
    </mc:Choice>
  </mc:AlternateContent>
  <xr:revisionPtr revIDLastSave="0" documentId="8_{7F702680-AC91-4407-8A7C-61861B69019F}" xr6:coauthVersionLast="47" xr6:coauthVersionMax="47" xr10:uidLastSave="{00000000-0000-0000-0000-000000000000}"/>
  <bookViews>
    <workbookView xWindow="-120" yWindow="-120" windowWidth="15600" windowHeight="11160" xr2:uid="{00000000-000D-0000-FFFF-FFFF00000000}"/>
  </bookViews>
  <sheets>
    <sheet name="Foglio1" sheetId="1" r:id="rId1"/>
    <sheet name="Foglio2" sheetId="2" r:id="rId2"/>
    <sheet name="Foglio3" sheetId="3" r:id="rId3"/>
  </sheets>
  <definedNames>
    <definedName name="_xlnm.Print_Area" localSheetId="0">Foglio1!$A$2:$F$22</definedName>
  </definedNames>
  <calcPr calcId="181029"/>
</workbook>
</file>

<file path=xl/calcChain.xml><?xml version="1.0" encoding="utf-8"?>
<calcChain xmlns="http://schemas.openxmlformats.org/spreadsheetml/2006/main">
  <c r="F4" i="1" l="1"/>
  <c r="F5" i="1"/>
  <c r="F6" i="1"/>
  <c r="F7" i="1"/>
  <c r="F8" i="1"/>
  <c r="F9" i="1"/>
  <c r="F10" i="1"/>
  <c r="F11" i="1"/>
  <c r="G21" i="2"/>
  <c r="I21" i="2" s="1"/>
  <c r="F21" i="2"/>
  <c r="I20" i="2"/>
  <c r="G20" i="2"/>
  <c r="F20" i="2"/>
  <c r="G19" i="2"/>
  <c r="I19" i="2" s="1"/>
  <c r="F19" i="2"/>
  <c r="G18" i="2"/>
  <c r="I18" i="2" s="1"/>
  <c r="F18" i="2"/>
  <c r="G17" i="2"/>
  <c r="I17" i="2" s="1"/>
  <c r="F17" i="2"/>
  <c r="G16" i="2"/>
  <c r="I16" i="2" s="1"/>
  <c r="F16" i="2"/>
  <c r="G15" i="2"/>
  <c r="I15" i="2" s="1"/>
  <c r="F15" i="2"/>
  <c r="I13" i="2"/>
  <c r="G13" i="2"/>
  <c r="F13" i="2"/>
  <c r="G12" i="2"/>
  <c r="I12" i="2" s="1"/>
  <c r="F12" i="2"/>
  <c r="G11" i="2"/>
  <c r="I11" i="2" s="1"/>
  <c r="G10" i="2"/>
  <c r="I10" i="2" s="1"/>
  <c r="F10" i="2"/>
  <c r="G9" i="2"/>
  <c r="I9" i="2" s="1"/>
  <c r="F9" i="2"/>
  <c r="F8" i="2"/>
  <c r="F7" i="2"/>
  <c r="F6" i="2"/>
  <c r="F5" i="2"/>
  <c r="F4" i="2"/>
  <c r="F3" i="2"/>
  <c r="F2" i="2"/>
  <c r="F3" i="1"/>
  <c r="F14" i="1"/>
  <c r="F16" i="1"/>
  <c r="F17" i="1"/>
  <c r="G10" i="1"/>
  <c r="I10" i="1" s="1"/>
  <c r="G11" i="1"/>
  <c r="I11" i="1" s="1"/>
  <c r="G12" i="1"/>
  <c r="I12" i="1" s="1"/>
  <c r="G14" i="1"/>
  <c r="I14" i="1" s="1"/>
  <c r="G16" i="1"/>
  <c r="I16" i="1" s="1"/>
  <c r="G17" i="1"/>
  <c r="I17" i="1" s="1"/>
  <c r="F26" i="2" l="1"/>
  <c r="F28" i="2" s="1"/>
  <c r="F24" i="2"/>
  <c r="F22" i="1"/>
  <c r="F24" i="1" l="1"/>
  <c r="F27" i="1"/>
</calcChain>
</file>

<file path=xl/sharedStrings.xml><?xml version="1.0" encoding="utf-8"?>
<sst xmlns="http://schemas.openxmlformats.org/spreadsheetml/2006/main" count="120" uniqueCount="77">
  <si>
    <t>DESCRIZIONE</t>
  </si>
  <si>
    <t xml:space="preserve">TIPOLOGIA </t>
  </si>
  <si>
    <t>qta</t>
  </si>
  <si>
    <t xml:space="preserve">prezzo unitario </t>
  </si>
  <si>
    <t xml:space="preserve">Prezzo tot  </t>
  </si>
  <si>
    <t xml:space="preserve">note </t>
  </si>
  <si>
    <t>ROBOT EDUCATIVI</t>
  </si>
  <si>
    <t xml:space="preserve">DRONI PROGRAMMABILI </t>
  </si>
  <si>
    <t xml:space="preserve">KIT accessori dorne  : n. 4 piattaforma di atterraggio ; n. 2 labirito di bandiere; n 4 serie di segnali codificati; n. 4 pannelli colorati ; manuale docente con esercitazioni sulla programmazione dei droni  </t>
  </si>
  <si>
    <t>totale  acquisto</t>
  </si>
  <si>
    <t>TOTALE  MATRICE</t>
  </si>
  <si>
    <t xml:space="preserve">STAMPANTE 3D </t>
  </si>
  <si>
    <t xml:space="preserve">€1780,00+IVA
Cod.Mepa: DRONI-KITELLOX12
</t>
  </si>
  <si>
    <t xml:space="preserve">€. 255  + IVA
Cod.Mepa: TELLO-VOLO
</t>
  </si>
  <si>
    <t>€. 195  + IVA
Cod.Mepa: AIRBLOCK</t>
  </si>
  <si>
    <t xml:space="preserve">robot umanoide miniaturizzato programmabile con 16 Dynamixels XL-320 (16 DOF), OpenCM9.04 C, un controller integrato open source simile ad Arduino con un processore ARM Cortex-M3 a 32 bit, un telaio stampabile in 3D </t>
  </si>
  <si>
    <t xml:space="preserve">
€. 800 + IVA 
Cod.Mepa D-ROB04
</t>
  </si>
  <si>
    <t>ARREDI</t>
  </si>
  <si>
    <t xml:space="preserve">CARRELLO STEM High
Carrello STEM con anta scorrevole , chiusura a chiave .
Dotato di 4 ampi scomparti per vassoi estraibili  in cui riporre i Kit STEM .  Cestelli per accessori o Tablet ( elettrificabile )
Ruote bloccabili . Dim : 80x45 h 150
</t>
  </si>
  <si>
    <t xml:space="preserve">
€. 1.685,00 + IVA
Cod. Mepa   STEMBOX02</t>
  </si>
  <si>
    <t xml:space="preserve">  €. 2.100,00 + IVA
  Cod. Mepa  STEMBOX04
</t>
  </si>
  <si>
    <t xml:space="preserve">DRONE di primaria marca programmabile per uso interno realizzato con materiale che non provoca danni a persone e cose in caso di urto.Il veivolo e configurabile in tre modalita : Volo Terra , Acqua .Il kit e formato da  n. 12 droni , n. 6 caricabatterie, 12 batterie supplementari , corso per docenti certificato MIUR per pilota drone e programmazione con " DronBloks" 
</t>
  </si>
  <si>
    <t xml:space="preserve">€. 65,00 + IVA                                     Cod.Mepa D-ROB027 </t>
  </si>
  <si>
    <t>Topolino giocattolo STEM di Learning ResourcesUn'introduzione precoce alle materie stem
Introduce alle abilità di programmazione pratiche
Include 30 schede di programmazione
Una risorsa ideale per la classe
Richiede 3 batterie AAA (non incluse)</t>
  </si>
  <si>
    <t xml:space="preserve">FlashForge Creator Pro EVO
Stampante  Professionale versione aggiornata  serie Creator, con il sistema a doppio estrusore indipendente  offre una qualità superiore e un funzionamento facile e veloce.  Il Kit include 10Kg filamenti vari materiali e colori PLA ABS NAYLON GOMMA ecc. 
Corso di Modellazione 3D  formazione Certificata MIUR </t>
  </si>
  <si>
    <t xml:space="preserve">CARRELLO STEM  DUOO
Banco Carrello STEM con 2  ante scorrevoli. Dotato di 10 scomparti per vassoi estraibili  in cui riporre i Kit STEM 
Piano 160x 45 h 80 in materiale antigraffio, antiacido  + lavello con rubinetto e scarico in tanica  
Ruote bloccabili Dim : 160x45 h 80
 </t>
  </si>
  <si>
    <t>Kit Didattici per discipline Stem</t>
  </si>
  <si>
    <t xml:space="preserve">Kit di Microscopia digitale , il Kit include:                   3)Microscopio ottico 40x-250x con fotocamera digitale  1) blu di metilene                                                                       1)  Microscopio portatile  Wi-Fi USB 40-1000x  mini Cam         </t>
  </si>
  <si>
    <t>Kit Ecologia</t>
  </si>
  <si>
    <t xml:space="preserve">Kit Collezione Vegetali </t>
  </si>
  <si>
    <t>€. 782,78 + IVA
Cod. Mepa   scienze-kit3</t>
  </si>
  <si>
    <t>€. 405,74 + IVA
Cod. Mepa   scienze-kit2</t>
  </si>
  <si>
    <t>Cod. Mepa   scienze-kit1</t>
  </si>
  <si>
    <t>€. 951,60 + IVA
Cod. Mepa   scienze-kit4</t>
  </si>
  <si>
    <t>LEGO® MINDSTORMS® Education EV3 - Set di Espansione contiene una vasta gamma di elementi ed è ideale per ampliare il set base EV3 migliorando notevolmente l'esperienza robotica dei vostri studenti. 853 pezzi</t>
  </si>
  <si>
    <r>
      <t xml:space="preserve">LEGO® MINDSTORMS® Education EV3 batteria ricaricabile agli ioni di litio dotata di una capacità di 2050 mAh. Il tempo di ricarica è di 3-4 ore                       </t>
    </r>
    <r>
      <rPr>
        <b/>
        <sz val="11"/>
        <color theme="1"/>
        <rFont val="Calibri"/>
        <family val="2"/>
        <scheme val="minor"/>
      </rPr>
      <t>kit batterie per lego ev3  + caricabatterie .</t>
    </r>
  </si>
  <si>
    <t>Il set base LEGO® MINDSTORMS® Education EV3 consente agli studenti di creare, programmare e testare robot programmabili mediante l'uso di motori, sensori, ingranaggi, ruote, assi e altri componenti tecnici.</t>
  </si>
  <si>
    <t>€. 1.650 + IVA                                     Cod.Mepa D-ROBLEGO201</t>
  </si>
  <si>
    <t>Kit espansione LEGO EV3 per gare  FLL     1) Ruote Grande formato 6Pz</t>
  </si>
  <si>
    <t>€. 0 + IVA                                     Cod.Mepa D-ROBlego 100</t>
  </si>
  <si>
    <t>€. 0 + IVA                                     Cod.Mepa D-ROBLEGO110</t>
  </si>
  <si>
    <t>€. 0 + IVA                                     Cod.Mepa D-ROBLEGO120</t>
  </si>
  <si>
    <t xml:space="preserve">€. 0 + IVA                                     Cod.Mepa D-ROB017 </t>
  </si>
  <si>
    <t xml:space="preserve">€. 780,00 + IVA
     Cod.Mepa:  3DCREATP2 
</t>
  </si>
  <si>
    <t>differenza</t>
  </si>
  <si>
    <t>Kit  Sperimentare con la Chimica  software  licenza site incluso</t>
  </si>
  <si>
    <t xml:space="preserve">MERGE Cube - Cubo di Realtà Aumentata STEM Toy - Giochi educativi per l'apprendimento di scienze, matematica, arte e altro ancora in aula e a casa               + Visore VR da Smartphone </t>
  </si>
  <si>
    <t xml:space="preserve">Makeblock Kit Classe con chiavetta dongle Bluetooth
Il kit include :
Valigia per il trasporto con attrezzi 
6 Robot
8 pile ricaricabili+  caricabatterie 
Teacher Book con 20 lezioni 
Corso di formazione  Certificato MIUR 
</t>
  </si>
  <si>
    <r>
      <t>DRONE  PROGRAMMABILE  semi proffesionale  per la scuola media primaria marca  programmabile a blocchi, in C++ e in Phyton  N. 1 Droni , n.12 kit batterie  x 3  N 1 caricabbaterie  N. 1 Visore VR ,  n.1 Borsa per il trasporto . N1 Care PAck ( esetnsione garanzia  2 anni Casa Madre ) N.2 Assicurazione RC del velivolo  N.1 Teacher Book</t>
    </r>
    <r>
      <rPr>
        <b/>
        <sz val="11"/>
        <color theme="1"/>
        <rFont val="Calibri"/>
        <family val="2"/>
        <scheme val="minor"/>
      </rPr>
      <t xml:space="preserve"> ( incluso corso scaricabile certificato MIUR su piattaforma SOFIA )</t>
    </r>
  </si>
  <si>
    <t xml:space="preserve">€. 53,28 + IVA                                     Cod.Mepa D-ROB037 </t>
  </si>
  <si>
    <t>€. 53,28 + IVA                                     Cod.Mepa D-ROB038</t>
  </si>
  <si>
    <t>SmartGurlz è una nuovissima linea di STEM e scooter autobilanciati che coinvolgono le ragazze dai 5 anni in su in scienze, tecnologia, ingegneria e matematica.
Giocattoli educativi STEM VINCITORI DEL PREMIO "Girl Power" alla Fiera del giocattolo di Norimberga 2017.</t>
  </si>
  <si>
    <t>spese tecniche</t>
  </si>
  <si>
    <t>Drone DJI Mavic Mini Fly More Combo + CARE PACK
KIT  Drone Mavic Mini  con Care Pck di 2 Anni +  Assicurazione RC 
Certificazione APR</t>
  </si>
  <si>
    <t>DRONE di primaria marca programmabile per uso interno realizzato con materiale che non provoca danni a persone e cose in caso di urto.Il veivolo e configurabile in tre modalita : Volo Terra , Acqua .</t>
  </si>
  <si>
    <t xml:space="preserve">Cod.Mepa D-ROB017 </t>
  </si>
  <si>
    <t xml:space="preserve"> Cod.Mepa D-ROB037 </t>
  </si>
  <si>
    <r>
      <t xml:space="preserve">SmartGurlz </t>
    </r>
    <r>
      <rPr>
        <sz val="12"/>
        <color rgb="FF000000"/>
        <rFont val="Calibri"/>
        <family val="2"/>
        <scheme val="minor"/>
      </rPr>
      <t>è una nuovissima linea di STEM e scooter autobilanciati che coinvolgono le ragazze dai 5 anni in su in scienze, tecnologia, ingegneria e matematica.
Giocattoli educativi STEM VINCITORI DEL PREMIO "Girl Power" alla Fiera del giocattolo di Norimberga 2017.</t>
    </r>
  </si>
  <si>
    <t xml:space="preserve">    Cod.Mepa D-ROB027</t>
  </si>
  <si>
    <t>Cod.Mepa: TELLO-VOLO</t>
  </si>
  <si>
    <t>Cod.Mepa: DRONI-KITELLOX12</t>
  </si>
  <si>
    <t>Cod.Mepa: AIRBLOCK</t>
  </si>
  <si>
    <t>Cod. Mepa  STEMBOX04</t>
  </si>
  <si>
    <t xml:space="preserve">CARRELLO STEM  DUOO
Banco Carrello STEM con 2  ante scorrevoli. Dotato di 10 scomparti per vassoi estraibili  in cui riporre i Kit STEM 
Piano 160x 45 h 80 in materiale antigraffio, antiacido  + lavello con rubinetto e scarico in tanica  Ruote bloccabili Dim : 160x45 h 80
 </t>
  </si>
  <si>
    <t>Cod.Mepa: DRONI-DJI-088</t>
  </si>
  <si>
    <t>Topolino  STEM di Learning ResourcesUn'introduzione precoce alle materie stem
Introduce alle abilità di programmazione pratiche
Include 30 schede di programmazione
Una risorsa ideale per la classe
Richiede 3 batterie AAA (non incluse)</t>
  </si>
  <si>
    <r>
      <t xml:space="preserve">Makeblock Kit Classe </t>
    </r>
    <r>
      <rPr>
        <sz val="12"/>
        <color rgb="FF000000"/>
        <rFont val="Calibri"/>
        <family val="2"/>
        <scheme val="minor"/>
      </rPr>
      <t xml:space="preserve">con chiavetta dongle Bluetooth
Il kit include :Valigia per il trasporto con attrezzi 12 Robot
8 pile Ricaricabili + Caricabatterie </t>
    </r>
    <r>
      <rPr>
        <b/>
        <sz val="12"/>
        <color rgb="FF000000"/>
        <rFont val="Calibri"/>
        <family val="2"/>
        <scheme val="minor"/>
      </rPr>
      <t xml:space="preserve">
Teacher Book con 20 lezioni 
</t>
    </r>
  </si>
  <si>
    <r>
      <rPr>
        <b/>
        <sz val="11"/>
        <color theme="1"/>
        <rFont val="Calibri"/>
        <family val="2"/>
        <scheme val="minor"/>
      </rPr>
      <t>Ubtech Robotics Corps GIRO0002 - Jimu Robot Inventor
Level</t>
    </r>
    <r>
      <rPr>
        <sz val="11"/>
        <color theme="1"/>
        <rFont val="Calibri"/>
        <family val="2"/>
        <scheme val="minor"/>
      </rPr>
      <t xml:space="preserve">
Kit composto da 675 parti a incastro collegabili in qualsiasi
modo, 16 servomotori
Jimu Robot è controllabile via Bluetooth attraverso
l’applicazione gratuita compatibile con sistemi iOS e Android.  Possibilità di programmare i singoli movimenti
E’ dotato Software di   rogrammazione per i vari livelli di
apprendimento</t>
    </r>
  </si>
  <si>
    <t>Cod. Mepa D-ROB16</t>
  </si>
  <si>
    <t>UBTECH Alpha 1S Intelligent Humanoid Robotic
È un robot programmabile che può essere utilizzato anche
per la robotica educativa, da ragazzi e adulti. Anche per
quelli che stanno muovendo i primi passi nella robotica.
E’ dotato di 3 Software di programmazione per i vari livelli
di apprendimento</t>
  </si>
  <si>
    <t>Cod. Mepa D-ROB17</t>
  </si>
  <si>
    <r>
      <rPr>
        <b/>
        <sz val="14"/>
        <color theme="1"/>
        <rFont val="Calibri"/>
        <family val="2"/>
        <scheme val="minor"/>
      </rPr>
      <t>Play 600_ Spare Parts Packs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 xml:space="preserve">PETs è un simpatico e colorato kit robotico a tema animale domestico
dotato di una scatola di controllo motorizzata che consente alle
creazioni dei tuoi bambini di prendere vita e muoversi! Robotis </t>
    </r>
    <r>
      <rPr>
        <b/>
        <sz val="14"/>
        <color theme="1"/>
        <rFont val="Calibri"/>
        <family val="2"/>
        <scheme val="minor"/>
      </rPr>
      <t>play 700 ollobot</t>
    </r>
    <r>
      <rPr>
        <sz val="11"/>
        <color theme="1"/>
        <rFont val="Calibri"/>
        <family val="2"/>
        <scheme val="minor"/>
      </rPr>
      <t xml:space="preserve">
Costruisci il ytuo primo robot programmabile il kit prevede la
costruzione di diverse forme tutte programmabil con software simle a
scratch</t>
    </r>
  </si>
  <si>
    <t>Makeblock mBot Ranger,
Robot Educativo 3-in-1, Tre Moduli, Versione Bluetooth, Blu, Steam
Education, scheda madre Me Auriga sviluppata sulla base del mega 2560
Arduino open-source. Fornisce non solo cinque sensori integrati, ma
anche 10 porte di estensione, 6 sensori integrati per funzionalità ampliata</t>
  </si>
  <si>
    <t>C od.Mepa D-MBOT001</t>
  </si>
  <si>
    <t xml:space="preserve">Cod.Mepa D-ROB01                                                                    Cod.Mepa D-ROB02
</t>
  </si>
  <si>
    <t xml:space="preserve">DRONE  PROGRAMMABILE  semi proffesionale  per la scuola media primaria marca  programmabile a blocchi, in C++ e in Phyton  N. 12 Droni , n.12 kit batterie  x 3  N 1 caricabbaterie  N. 1 Visore VR ,  n.1 Borsa per il trasporto . N1 Care PAck ( esetnsione garanzia  2 anni Casa Madre ) N.2 Assicurazione RC del velivolo  </t>
  </si>
  <si>
    <t xml:space="preserve">DELTACON Srl                                              Via Madonnelle Trav. San Pietro 2 Castello di cisterna  80030                  081 194 64 170  - 06 98 35 5105  info@deltacon.it  deltacon  deltaconspa@pec.it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</si>
</sst>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u/>
      <sz val="8.25"/>
      <color theme="10"/>
      <name val="Calibri"/>
      <family val="2"/>
    </font>
    <font>
      <sz val="12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28">
    <xf numFmtId="0" fontId="0" fillId="0" borderId="0" xfId="0"/>
    <xf numFmtId="0" fontId="0" fillId="2" borderId="3" xfId="0" applyFill="1" applyBorder="1"/>
    <xf numFmtId="0" fontId="0" fillId="2" borderId="4" xfId="0" applyFill="1" applyBorder="1"/>
    <xf numFmtId="0" fontId="0" fillId="0" borderId="1" xfId="0" applyBorder="1"/>
    <xf numFmtId="0" fontId="0" fillId="0" borderId="2" xfId="0" applyBorder="1"/>
    <xf numFmtId="0" fontId="0" fillId="0" borderId="1" xfId="0" applyBorder="1" applyAlignment="1">
      <alignment wrapText="1"/>
    </xf>
    <xf numFmtId="0" fontId="0" fillId="2" borderId="5" xfId="0" applyFill="1" applyBorder="1" applyAlignment="1">
      <alignment horizontal="center"/>
    </xf>
    <xf numFmtId="0" fontId="0" fillId="0" borderId="0" xfId="0" applyBorder="1"/>
    <xf numFmtId="0" fontId="0" fillId="3" borderId="4" xfId="0" applyFill="1" applyBorder="1"/>
    <xf numFmtId="0" fontId="0" fillId="2" borderId="1" xfId="0" applyFill="1" applyBorder="1"/>
    <xf numFmtId="0" fontId="0" fillId="2" borderId="0" xfId="0" applyFill="1"/>
    <xf numFmtId="0" fontId="2" fillId="0" borderId="0" xfId="0" applyFont="1" applyAlignment="1">
      <alignment horizontal="left" wrapText="1" readingOrder="1"/>
    </xf>
    <xf numFmtId="0" fontId="0" fillId="0" borderId="0" xfId="0" applyFill="1" applyBorder="1" applyAlignment="1">
      <alignment vertical="center" wrapText="1"/>
    </xf>
    <xf numFmtId="0" fontId="1" fillId="0" borderId="1" xfId="0" applyFont="1" applyBorder="1" applyAlignment="1">
      <alignment wrapText="1"/>
    </xf>
    <xf numFmtId="0" fontId="0" fillId="0" borderId="1" xfId="0" applyBorder="1" applyAlignment="1">
      <alignment vertical="top" wrapText="1"/>
    </xf>
    <xf numFmtId="0" fontId="0" fillId="4" borderId="1" xfId="0" applyFill="1" applyBorder="1"/>
    <xf numFmtId="0" fontId="0" fillId="0" borderId="0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1" xfId="0" applyFont="1" applyBorder="1" applyAlignment="1">
      <alignment wrapText="1"/>
    </xf>
    <xf numFmtId="0" fontId="0" fillId="0" borderId="1" xfId="0" applyBorder="1" applyAlignment="1">
      <alignment horizontal="left" vertical="top" wrapText="1"/>
    </xf>
    <xf numFmtId="0" fontId="0" fillId="5" borderId="1" xfId="0" applyFill="1" applyBorder="1"/>
    <xf numFmtId="0" fontId="0" fillId="5" borderId="1" xfId="0" applyFill="1" applyBorder="1" applyAlignment="1">
      <alignment wrapText="1"/>
    </xf>
    <xf numFmtId="0" fontId="0" fillId="5" borderId="0" xfId="0" applyFill="1"/>
    <xf numFmtId="0" fontId="3" fillId="5" borderId="1" xfId="1" applyFill="1" applyBorder="1" applyAlignment="1" applyProtection="1"/>
    <xf numFmtId="0" fontId="0" fillId="0" borderId="0" xfId="0" applyAlignment="1">
      <alignment horizontal="center"/>
    </xf>
    <xf numFmtId="0" fontId="2" fillId="0" borderId="0" xfId="0" applyFont="1" applyAlignment="1">
      <alignment horizontal="left" vertical="top" wrapText="1" readingOrder="1"/>
    </xf>
    <xf numFmtId="0" fontId="0" fillId="0" borderId="0" xfId="0" applyAlignment="1">
      <alignment wrapText="1"/>
    </xf>
    <xf numFmtId="0" fontId="1" fillId="0" borderId="1" xfId="0" applyFont="1" applyBorder="1" applyAlignment="1">
      <alignment vertical="top" wrapText="1"/>
    </xf>
  </cellXfs>
  <cellStyles count="2">
    <cellStyle name="Collegamento ipertestuale" xfId="1" builtinId="8"/>
    <cellStyle name="Normale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13" Type="http://schemas.openxmlformats.org/officeDocument/2006/relationships/image" Target="../media/image9.jpeg"/><Relationship Id="rId3" Type="http://schemas.openxmlformats.org/officeDocument/2006/relationships/image" Target="../media/image18.jpeg"/><Relationship Id="rId7" Type="http://schemas.openxmlformats.org/officeDocument/2006/relationships/image" Target="../media/image4.jpeg"/><Relationship Id="rId12" Type="http://schemas.openxmlformats.org/officeDocument/2006/relationships/image" Target="../media/image8.jpeg"/><Relationship Id="rId2" Type="http://schemas.openxmlformats.org/officeDocument/2006/relationships/image" Target="../media/image17.png"/><Relationship Id="rId16" Type="http://schemas.openxmlformats.org/officeDocument/2006/relationships/image" Target="../media/image24.emf"/><Relationship Id="rId1" Type="http://schemas.openxmlformats.org/officeDocument/2006/relationships/image" Target="../media/image16.jpeg"/><Relationship Id="rId6" Type="http://schemas.openxmlformats.org/officeDocument/2006/relationships/image" Target="../media/image3.jpeg"/><Relationship Id="rId11" Type="http://schemas.openxmlformats.org/officeDocument/2006/relationships/image" Target="../media/image7.png"/><Relationship Id="rId5" Type="http://schemas.openxmlformats.org/officeDocument/2006/relationships/image" Target="../media/image19.png"/><Relationship Id="rId15" Type="http://schemas.openxmlformats.org/officeDocument/2006/relationships/image" Target="../media/image23.png"/><Relationship Id="rId10" Type="http://schemas.openxmlformats.org/officeDocument/2006/relationships/image" Target="../media/image21.png"/><Relationship Id="rId4" Type="http://schemas.openxmlformats.org/officeDocument/2006/relationships/image" Target="../media/image2.jpeg"/><Relationship Id="rId9" Type="http://schemas.openxmlformats.org/officeDocument/2006/relationships/image" Target="../media/image20.png"/><Relationship Id="rId14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63502</xdr:colOff>
      <xdr:row>8</xdr:row>
      <xdr:rowOff>335915</xdr:rowOff>
    </xdr:from>
    <xdr:to>
      <xdr:col>2</xdr:col>
      <xdr:colOff>1287139</xdr:colOff>
      <xdr:row>9</xdr:row>
      <xdr:rowOff>34290</xdr:rowOff>
    </xdr:to>
    <xdr:pic>
      <xdr:nvPicPr>
        <xdr:cNvPr id="1031" name="Picture 7" descr="https://images-na.ssl-images-amazon.com/images/I/71TY4oZaqqL._AC_SL1500_.jpg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40202" y="8870315"/>
          <a:ext cx="1223637" cy="27559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403860</xdr:colOff>
      <xdr:row>15</xdr:row>
      <xdr:rowOff>763905</xdr:rowOff>
    </xdr:from>
    <xdr:to>
      <xdr:col>2</xdr:col>
      <xdr:colOff>2141220</xdr:colOff>
      <xdr:row>15</xdr:row>
      <xdr:rowOff>2257425</xdr:rowOff>
    </xdr:to>
    <xdr:pic>
      <xdr:nvPicPr>
        <xdr:cNvPr id="1026" name="Picture 2" descr="https://images-na.ssl-images-amazon.com/images/I/61XLwYoqYYL._SL1200_.jpg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flipH="1">
          <a:off x="4832985" y="26205180"/>
          <a:ext cx="1737360" cy="149352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45720</xdr:colOff>
      <xdr:row>11</xdr:row>
      <xdr:rowOff>83820</xdr:rowOff>
    </xdr:from>
    <xdr:to>
      <xdr:col>2</xdr:col>
      <xdr:colOff>2049780</xdr:colOff>
      <xdr:row>11</xdr:row>
      <xdr:rowOff>1600200</xdr:rowOff>
    </xdr:to>
    <xdr:pic>
      <xdr:nvPicPr>
        <xdr:cNvPr id="7" name="Immagine 6" descr="DJI TELLO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36720" y="12748260"/>
          <a:ext cx="2004060" cy="1463040"/>
        </a:xfrm>
        <a:prstGeom prst="rect">
          <a:avLst/>
        </a:prstGeom>
      </xdr:spPr>
    </xdr:pic>
    <xdr:clientData/>
  </xdr:twoCellAnchor>
  <xdr:twoCellAnchor editAs="oneCell">
    <xdr:from>
      <xdr:col>2</xdr:col>
      <xdr:colOff>73659</xdr:colOff>
      <xdr:row>5</xdr:row>
      <xdr:rowOff>1852295</xdr:rowOff>
    </xdr:from>
    <xdr:to>
      <xdr:col>2</xdr:col>
      <xdr:colOff>1533524</xdr:colOff>
      <xdr:row>7</xdr:row>
      <xdr:rowOff>17451</xdr:rowOff>
    </xdr:to>
    <xdr:pic>
      <xdr:nvPicPr>
        <xdr:cNvPr id="10" name="Immagine 9" descr="MBLOCK 1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502784" y="9843770"/>
          <a:ext cx="1459865" cy="1546531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</xdr:colOff>
      <xdr:row>10</xdr:row>
      <xdr:rowOff>24766</xdr:rowOff>
    </xdr:from>
    <xdr:to>
      <xdr:col>3</xdr:col>
      <xdr:colOff>55244</xdr:colOff>
      <xdr:row>11</xdr:row>
      <xdr:rowOff>22860</xdr:rowOff>
    </xdr:to>
    <xdr:pic>
      <xdr:nvPicPr>
        <xdr:cNvPr id="11" name="Picture 2" descr="FPV Drone Racing, a IBIZA una tromba d&amp;#39;aria distrugge il circuito della  finale Europea ERSA. Il torinese Rinaldi sigla il record di accelerazione |  Quadricottero News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26230" y="13521691"/>
          <a:ext cx="2167889" cy="158876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1574800</xdr:colOff>
      <xdr:row>13</xdr:row>
      <xdr:rowOff>182880</xdr:rowOff>
    </xdr:from>
    <xdr:to>
      <xdr:col>3</xdr:col>
      <xdr:colOff>417724</xdr:colOff>
      <xdr:row>14</xdr:row>
      <xdr:rowOff>105283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840" y="11907520"/>
          <a:ext cx="3391429" cy="1771523"/>
        </a:xfrm>
        <a:prstGeom prst="rect">
          <a:avLst/>
        </a:prstGeom>
      </xdr:spPr>
    </xdr:pic>
    <xdr:clientData/>
  </xdr:twoCellAnchor>
  <xdr:twoCellAnchor editAs="oneCell">
    <xdr:from>
      <xdr:col>1</xdr:col>
      <xdr:colOff>2204085</xdr:colOff>
      <xdr:row>15</xdr:row>
      <xdr:rowOff>2524760</xdr:rowOff>
    </xdr:from>
    <xdr:to>
      <xdr:col>2</xdr:col>
      <xdr:colOff>2054860</xdr:colOff>
      <xdr:row>18</xdr:row>
      <xdr:rowOff>25996</xdr:rowOff>
    </xdr:to>
    <xdr:pic>
      <xdr:nvPicPr>
        <xdr:cNvPr id="14" name="Picture 5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66260" y="29499560"/>
          <a:ext cx="2117725" cy="22637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447039</xdr:colOff>
      <xdr:row>9</xdr:row>
      <xdr:rowOff>39094</xdr:rowOff>
    </xdr:from>
    <xdr:to>
      <xdr:col>2</xdr:col>
      <xdr:colOff>1866898</xdr:colOff>
      <xdr:row>9</xdr:row>
      <xdr:rowOff>1417319</xdr:rowOff>
    </xdr:to>
    <xdr:pic>
      <xdr:nvPicPr>
        <xdr:cNvPr id="3" name="Picture 2" descr="https://images-na.ssl-images-amazon.com/images/I/71-XI92D6bL._AC_SL1500_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643119" y="6866614"/>
          <a:ext cx="1419859" cy="13782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684764</xdr:colOff>
      <xdr:row>6</xdr:row>
      <xdr:rowOff>1781810</xdr:rowOff>
    </xdr:from>
    <xdr:to>
      <xdr:col>3</xdr:col>
      <xdr:colOff>290193</xdr:colOff>
      <xdr:row>8</xdr:row>
      <xdr:rowOff>520065</xdr:rowOff>
    </xdr:to>
    <xdr:pic>
      <xdr:nvPicPr>
        <xdr:cNvPr id="1027" name="Picture 3" descr="https://images-na.ssl-images-amazon.com/images/I/71QOBRGbw4L._AC_SL1271_.jpg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761464" y="7087235"/>
          <a:ext cx="1767604" cy="194818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1714500</xdr:colOff>
      <xdr:row>12</xdr:row>
      <xdr:rowOff>95250</xdr:rowOff>
    </xdr:from>
    <xdr:to>
      <xdr:col>2</xdr:col>
      <xdr:colOff>2057436</xdr:colOff>
      <xdr:row>12</xdr:row>
      <xdr:rowOff>1629046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6675" y="16335375"/>
          <a:ext cx="2609886" cy="153379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1504762</xdr:colOff>
      <xdr:row>2</xdr:row>
      <xdr:rowOff>2800000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9FACB16B-5268-419E-A013-F20253D0D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429125" y="190500"/>
          <a:ext cx="1504762" cy="28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</xdr:row>
      <xdr:rowOff>1</xdr:rowOff>
    </xdr:from>
    <xdr:to>
      <xdr:col>2</xdr:col>
      <xdr:colOff>1651723</xdr:colOff>
      <xdr:row>3</xdr:row>
      <xdr:rowOff>2076451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C17F7D47-3A0D-4EB1-89F1-EBC442B1B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429126" y="3048001"/>
          <a:ext cx="1651722" cy="20764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1</xdr:rowOff>
    </xdr:from>
    <xdr:to>
      <xdr:col>2</xdr:col>
      <xdr:colOff>1404807</xdr:colOff>
      <xdr:row>4</xdr:row>
      <xdr:rowOff>2647950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CA3826F1-1CC4-416B-B1C0-2F7FC535C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429125" y="5143501"/>
          <a:ext cx="1404807" cy="2647949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5</xdr:row>
      <xdr:rowOff>209551</xdr:rowOff>
    </xdr:from>
    <xdr:to>
      <xdr:col>2</xdr:col>
      <xdr:colOff>2103253</xdr:colOff>
      <xdr:row>5</xdr:row>
      <xdr:rowOff>1590675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B29BAFF5-A834-4AC7-A431-EFCEAB6A1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476751" y="8201026"/>
          <a:ext cx="2055627" cy="1381124"/>
        </a:xfrm>
        <a:prstGeom prst="rect">
          <a:avLst/>
        </a:prstGeom>
      </xdr:spPr>
    </xdr:pic>
    <xdr:clientData/>
  </xdr:twoCellAnchor>
  <xdr:twoCellAnchor editAs="oneCell">
    <xdr:from>
      <xdr:col>0</xdr:col>
      <xdr:colOff>2114551</xdr:colOff>
      <xdr:row>0</xdr:row>
      <xdr:rowOff>0</xdr:rowOff>
    </xdr:from>
    <xdr:to>
      <xdr:col>1</xdr:col>
      <xdr:colOff>2209800</xdr:colOff>
      <xdr:row>0</xdr:row>
      <xdr:rowOff>1123767</xdr:rowOff>
    </xdr:to>
    <xdr:pic>
      <xdr:nvPicPr>
        <xdr:cNvPr id="21" name="Immagine 20" descr="WhatsApp Image 2020-07-07 at 09.55.20.jpeg">
          <a:extLst>
            <a:ext uri="{FF2B5EF4-FFF2-40B4-BE49-F238E27FC236}">
              <a16:creationId xmlns:a16="http://schemas.microsoft.com/office/drawing/2014/main" id="{1BD4E620-605A-4248-A6F3-D4A314FE4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114551" y="0"/>
          <a:ext cx="2257424" cy="11237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1473202</xdr:colOff>
      <xdr:row>6</xdr:row>
      <xdr:rowOff>345440</xdr:rowOff>
    </xdr:from>
    <xdr:to>
      <xdr:col>2</xdr:col>
      <xdr:colOff>607054</xdr:colOff>
      <xdr:row>6</xdr:row>
      <xdr:rowOff>708660</xdr:rowOff>
    </xdr:to>
    <xdr:pic>
      <xdr:nvPicPr>
        <xdr:cNvPr id="2" name="Picture 7" descr="https://images-na.ssl-images-amazon.com/images/I/71TY4oZaqqL._AC_SL1500_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98242" y="6936740"/>
          <a:ext cx="1275072" cy="276352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335280</xdr:colOff>
      <xdr:row>1</xdr:row>
      <xdr:rowOff>1249681</xdr:rowOff>
    </xdr:from>
    <xdr:to>
      <xdr:col>2</xdr:col>
      <xdr:colOff>607208</xdr:colOff>
      <xdr:row>1</xdr:row>
      <xdr:rowOff>1564641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2646664">
          <a:off x="4526280" y="1432561"/>
          <a:ext cx="1757828" cy="1549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7621</xdr:colOff>
      <xdr:row>14</xdr:row>
      <xdr:rowOff>213360</xdr:rowOff>
    </xdr:from>
    <xdr:to>
      <xdr:col>2</xdr:col>
      <xdr:colOff>609216</xdr:colOff>
      <xdr:row>14</xdr:row>
      <xdr:rowOff>213360</xdr:rowOff>
    </xdr:to>
    <xdr:pic>
      <xdr:nvPicPr>
        <xdr:cNvPr id="4" name="Picture 1" descr="https://images-na.ssl-images-amazon.com/images/I/71syzJk2i9L._SL1500_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98621" y="17724120"/>
          <a:ext cx="2140835" cy="142494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289560</xdr:colOff>
      <xdr:row>13</xdr:row>
      <xdr:rowOff>68580</xdr:rowOff>
    </xdr:from>
    <xdr:to>
      <xdr:col>3</xdr:col>
      <xdr:colOff>0</xdr:colOff>
      <xdr:row>14</xdr:row>
      <xdr:rowOff>182880</xdr:rowOff>
    </xdr:to>
    <xdr:pic>
      <xdr:nvPicPr>
        <xdr:cNvPr id="5" name="Picture 2" descr="https://images-na.ssl-images-amazon.com/images/I/61XLwYoqYYL._SL1200_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flipH="1">
          <a:off x="4480560" y="17396460"/>
          <a:ext cx="1737360" cy="14859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12430</xdr:colOff>
      <xdr:row>9</xdr:row>
      <xdr:rowOff>182879</xdr:rowOff>
    </xdr:to>
    <xdr:pic>
      <xdr:nvPicPr>
        <xdr:cNvPr id="6" name="Immagine 5" descr="Co Drone classroom Advanced Pack-1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191000" y="10888980"/>
          <a:ext cx="2237470" cy="140969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10</xdr:row>
      <xdr:rowOff>480060</xdr:rowOff>
    </xdr:from>
    <xdr:to>
      <xdr:col>3</xdr:col>
      <xdr:colOff>0</xdr:colOff>
      <xdr:row>10</xdr:row>
      <xdr:rowOff>662940</xdr:rowOff>
    </xdr:to>
    <xdr:pic>
      <xdr:nvPicPr>
        <xdr:cNvPr id="7" name="Immagine 6" descr="DJI TELLO.jp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229100" y="12961620"/>
          <a:ext cx="2004060" cy="1463040"/>
        </a:xfrm>
        <a:prstGeom prst="rect">
          <a:avLst/>
        </a:prstGeom>
      </xdr:spPr>
    </xdr:pic>
    <xdr:clientData/>
  </xdr:twoCellAnchor>
  <xdr:twoCellAnchor editAs="oneCell">
    <xdr:from>
      <xdr:col>2</xdr:col>
      <xdr:colOff>406400</xdr:colOff>
      <xdr:row>3</xdr:row>
      <xdr:rowOff>1473200</xdr:rowOff>
    </xdr:from>
    <xdr:to>
      <xdr:col>2</xdr:col>
      <xdr:colOff>607060</xdr:colOff>
      <xdr:row>3</xdr:row>
      <xdr:rowOff>1837361</xdr:rowOff>
    </xdr:to>
    <xdr:pic>
      <xdr:nvPicPr>
        <xdr:cNvPr id="8" name="Immagine 7" descr="MBLOCK 1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597400" y="4323080"/>
          <a:ext cx="1046480" cy="1552881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</xdr:colOff>
      <xdr:row>9</xdr:row>
      <xdr:rowOff>91441</xdr:rowOff>
    </xdr:from>
    <xdr:to>
      <xdr:col>3</xdr:col>
      <xdr:colOff>213360</xdr:colOff>
      <xdr:row>9</xdr:row>
      <xdr:rowOff>181439</xdr:rowOff>
    </xdr:to>
    <xdr:pic>
      <xdr:nvPicPr>
        <xdr:cNvPr id="9" name="Picture 2" descr="FPV Drone Racing, a IBIZA una tromba d&amp;#39;aria distrugge il circuito della  finale Europea ERSA. Il torinese Rinaldi sigla il record di accelerazione |  Quadricottero News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221480" y="10980421"/>
          <a:ext cx="2407920" cy="14006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1574800</xdr:colOff>
      <xdr:row>11</xdr:row>
      <xdr:rowOff>182880</xdr:rowOff>
    </xdr:from>
    <xdr:to>
      <xdr:col>4</xdr:col>
      <xdr:colOff>160549</xdr:colOff>
      <xdr:row>11</xdr:row>
      <xdr:rowOff>288163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840" y="14127480"/>
          <a:ext cx="3386349" cy="1766443"/>
        </a:xfrm>
        <a:prstGeom prst="rect">
          <a:avLst/>
        </a:prstGeom>
      </xdr:spPr>
    </xdr:pic>
    <xdr:clientData/>
  </xdr:twoCellAnchor>
  <xdr:twoCellAnchor editAs="oneCell">
    <xdr:from>
      <xdr:col>2</xdr:col>
      <xdr:colOff>558800</xdr:colOff>
      <xdr:row>12</xdr:row>
      <xdr:rowOff>182880</xdr:rowOff>
    </xdr:from>
    <xdr:to>
      <xdr:col>3</xdr:col>
      <xdr:colOff>1593</xdr:colOff>
      <xdr:row>12</xdr:row>
      <xdr:rowOff>188172</xdr:rowOff>
    </xdr:to>
    <xdr:pic>
      <xdr:nvPicPr>
        <xdr:cNvPr id="11" name="Immagine 10" descr="ROBOTIS_MINI_.pn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749800" y="15971520"/>
          <a:ext cx="1523053" cy="1361652"/>
        </a:xfrm>
        <a:prstGeom prst="rect">
          <a:avLst/>
        </a:prstGeom>
      </xdr:spPr>
    </xdr:pic>
    <xdr:clientData/>
  </xdr:twoCellAnchor>
  <xdr:twoCellAnchor editAs="oneCell">
    <xdr:from>
      <xdr:col>1</xdr:col>
      <xdr:colOff>1889760</xdr:colOff>
      <xdr:row>14</xdr:row>
      <xdr:rowOff>1534160</xdr:rowOff>
    </xdr:from>
    <xdr:to>
      <xdr:col>2</xdr:col>
      <xdr:colOff>607060</xdr:colOff>
      <xdr:row>14</xdr:row>
      <xdr:rowOff>1898611</xdr:rowOff>
    </xdr:to>
    <xdr:pic>
      <xdr:nvPicPr>
        <xdr:cNvPr id="12" name="Picture 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14800" y="19044920"/>
          <a:ext cx="2169160" cy="2200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447039</xdr:colOff>
      <xdr:row>8</xdr:row>
      <xdr:rowOff>39094</xdr:rowOff>
    </xdr:from>
    <xdr:to>
      <xdr:col>2</xdr:col>
      <xdr:colOff>609598</xdr:colOff>
      <xdr:row>8</xdr:row>
      <xdr:rowOff>182879</xdr:rowOff>
    </xdr:to>
    <xdr:pic>
      <xdr:nvPicPr>
        <xdr:cNvPr id="13" name="Picture 2" descr="https://images-na.ssl-images-amazon.com/images/I/71-XI92D6bL._AC_SL1500_.jp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638039" y="9495514"/>
          <a:ext cx="1419859" cy="13782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427589</xdr:colOff>
      <xdr:row>5</xdr:row>
      <xdr:rowOff>657860</xdr:rowOff>
    </xdr:from>
    <xdr:to>
      <xdr:col>3</xdr:col>
      <xdr:colOff>33018</xdr:colOff>
      <xdr:row>5</xdr:row>
      <xdr:rowOff>838200</xdr:rowOff>
    </xdr:to>
    <xdr:pic>
      <xdr:nvPicPr>
        <xdr:cNvPr id="14" name="Picture 3" descr="https://images-na.ssl-images-amazon.com/images/I/71QOBRGbw4L._AC_SL1271_.jp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618589" y="5969000"/>
          <a:ext cx="1830469" cy="169672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81280</xdr:colOff>
      <xdr:row>2</xdr:row>
      <xdr:rowOff>663809</xdr:rowOff>
    </xdr:from>
    <xdr:to>
      <xdr:col>2</xdr:col>
      <xdr:colOff>608445</xdr:colOff>
      <xdr:row>2</xdr:row>
      <xdr:rowOff>843280</xdr:rowOff>
    </xdr:to>
    <xdr:pic>
      <xdr:nvPicPr>
        <xdr:cNvPr id="15" name="Picture 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272280" y="2782169"/>
          <a:ext cx="1845425" cy="15205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607531</xdr:colOff>
      <xdr:row>1</xdr:row>
      <xdr:rowOff>182880</xdr:rowOff>
    </xdr:to>
    <xdr:pic>
      <xdr:nvPicPr>
        <xdr:cNvPr id="16" name="Picture 6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191000" y="182880"/>
          <a:ext cx="1773391" cy="17678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101600</xdr:colOff>
      <xdr:row>16</xdr:row>
      <xdr:rowOff>71119</xdr:rowOff>
    </xdr:from>
    <xdr:to>
      <xdr:col>3</xdr:col>
      <xdr:colOff>152400</xdr:colOff>
      <xdr:row>16</xdr:row>
      <xdr:rowOff>366886</xdr:rowOff>
    </xdr:to>
    <xdr:pic>
      <xdr:nvPicPr>
        <xdr:cNvPr id="17" name="Picture 9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292600" y="20690839"/>
          <a:ext cx="2275840" cy="2017887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7"/>
  <sheetViews>
    <sheetView tabSelected="1" topLeftCell="B1" zoomScaleNormal="100" workbookViewId="0">
      <selection activeCell="D1" sqref="D1"/>
    </sheetView>
  </sheetViews>
  <sheetFormatPr defaultRowHeight="15" x14ac:dyDescent="0.25"/>
  <cols>
    <col min="1" max="1" width="32.42578125" customWidth="1"/>
    <col min="2" max="2" width="34" customWidth="1"/>
    <col min="3" max="3" width="32.42578125" customWidth="1"/>
    <col min="5" max="5" width="15.85546875" bestFit="1" customWidth="1"/>
    <col min="6" max="6" width="17.7109375" customWidth="1"/>
    <col min="7" max="9" width="17.7109375" hidden="1" customWidth="1"/>
    <col min="10" max="11" width="46.7109375" customWidth="1"/>
  </cols>
  <sheetData>
    <row r="1" spans="1:11" ht="92.25" customHeight="1" thickBot="1" x14ac:dyDescent="0.3">
      <c r="C1" s="27" t="s">
        <v>76</v>
      </c>
    </row>
    <row r="2" spans="1:11" x14ac:dyDescent="0.25">
      <c r="A2" s="1" t="s">
        <v>1</v>
      </c>
      <c r="B2" s="2" t="s">
        <v>0</v>
      </c>
      <c r="C2" s="2"/>
      <c r="D2" s="2" t="s">
        <v>2</v>
      </c>
      <c r="E2" s="2" t="s">
        <v>3</v>
      </c>
      <c r="F2" s="2" t="s">
        <v>4</v>
      </c>
      <c r="G2" s="8" t="s">
        <v>2</v>
      </c>
      <c r="H2" s="8" t="s">
        <v>3</v>
      </c>
      <c r="I2" s="8" t="s">
        <v>4</v>
      </c>
      <c r="J2" s="6" t="s">
        <v>5</v>
      </c>
      <c r="K2" s="6" t="s">
        <v>5</v>
      </c>
    </row>
    <row r="3" spans="1:11" ht="225" x14ac:dyDescent="0.25">
      <c r="A3" s="15" t="s">
        <v>6</v>
      </c>
      <c r="B3" s="19" t="s">
        <v>67</v>
      </c>
      <c r="C3" s="5"/>
      <c r="D3" s="3">
        <v>4</v>
      </c>
      <c r="E3" s="3">
        <v>219.6</v>
      </c>
      <c r="F3" s="3">
        <f t="shared" ref="F3:F11" si="0">D3*E3</f>
        <v>878.4</v>
      </c>
      <c r="G3" s="3"/>
      <c r="H3" s="3"/>
      <c r="I3" s="3"/>
      <c r="J3" t="s">
        <v>68</v>
      </c>
      <c r="K3" s="3"/>
    </row>
    <row r="4" spans="1:11" ht="165" customHeight="1" x14ac:dyDescent="0.25">
      <c r="A4" s="15" t="s">
        <v>6</v>
      </c>
      <c r="B4" s="19" t="s">
        <v>69</v>
      </c>
      <c r="C4" s="5"/>
      <c r="D4" s="3">
        <v>2</v>
      </c>
      <c r="E4" s="3">
        <v>998</v>
      </c>
      <c r="F4" s="3">
        <f t="shared" si="0"/>
        <v>1996</v>
      </c>
      <c r="G4" s="3"/>
      <c r="H4" s="3"/>
      <c r="I4" s="3"/>
      <c r="J4" t="s">
        <v>70</v>
      </c>
      <c r="K4" s="3"/>
    </row>
    <row r="5" spans="1:11" ht="224.25" customHeight="1" x14ac:dyDescent="0.25">
      <c r="A5" s="15" t="s">
        <v>6</v>
      </c>
      <c r="B5" s="19" t="s">
        <v>71</v>
      </c>
      <c r="C5" s="5"/>
      <c r="D5" s="3">
        <v>2</v>
      </c>
      <c r="E5" s="3">
        <v>274</v>
      </c>
      <c r="F5" s="3">
        <f t="shared" si="0"/>
        <v>548</v>
      </c>
      <c r="G5" s="3"/>
      <c r="H5" s="3"/>
      <c r="I5" s="3"/>
      <c r="J5" s="17" t="s">
        <v>74</v>
      </c>
      <c r="K5" s="3"/>
    </row>
    <row r="6" spans="1:11" ht="171.75" customHeight="1" x14ac:dyDescent="0.25">
      <c r="A6" s="15" t="s">
        <v>6</v>
      </c>
      <c r="B6" s="26" t="s">
        <v>72</v>
      </c>
      <c r="C6" s="5"/>
      <c r="D6" s="3">
        <v>1</v>
      </c>
      <c r="E6" s="3">
        <v>225</v>
      </c>
      <c r="F6" s="3">
        <f t="shared" si="0"/>
        <v>225</v>
      </c>
      <c r="G6" s="3"/>
      <c r="H6" s="3"/>
      <c r="I6" s="3"/>
      <c r="J6" t="s">
        <v>73</v>
      </c>
    </row>
    <row r="7" spans="1:11" ht="94.5" x14ac:dyDescent="0.25">
      <c r="A7" s="15" t="s">
        <v>6</v>
      </c>
      <c r="B7" s="11" t="s">
        <v>66</v>
      </c>
      <c r="C7" s="5"/>
      <c r="D7" s="3">
        <v>1</v>
      </c>
      <c r="E7" s="3">
        <v>1700</v>
      </c>
      <c r="F7" s="3">
        <f t="shared" si="0"/>
        <v>1700</v>
      </c>
      <c r="G7" s="3"/>
      <c r="H7" s="3"/>
      <c r="I7" s="3"/>
      <c r="J7" s="3" t="s">
        <v>55</v>
      </c>
    </row>
    <row r="8" spans="1:11" ht="112.9" customHeight="1" x14ac:dyDescent="0.25">
      <c r="A8" s="15" t="s">
        <v>6</v>
      </c>
      <c r="B8" s="16" t="s">
        <v>46</v>
      </c>
      <c r="D8" s="3">
        <v>15</v>
      </c>
      <c r="E8" s="3">
        <v>65</v>
      </c>
      <c r="F8" s="3">
        <f t="shared" si="0"/>
        <v>975</v>
      </c>
      <c r="G8" s="3"/>
      <c r="I8" s="3"/>
      <c r="K8" s="3"/>
    </row>
    <row r="9" spans="1:11" ht="240.75" customHeight="1" x14ac:dyDescent="0.25">
      <c r="A9" s="15" t="s">
        <v>6</v>
      </c>
      <c r="B9" s="25" t="s">
        <v>57</v>
      </c>
      <c r="D9" s="3">
        <v>4</v>
      </c>
      <c r="E9" s="3">
        <v>110</v>
      </c>
      <c r="F9" s="3">
        <f t="shared" si="0"/>
        <v>440</v>
      </c>
      <c r="G9" s="3"/>
      <c r="H9" s="3"/>
      <c r="I9" s="3"/>
      <c r="J9" s="16"/>
      <c r="K9" s="3" t="s">
        <v>56</v>
      </c>
    </row>
    <row r="10" spans="1:11" ht="150" x14ac:dyDescent="0.25">
      <c r="A10" s="15" t="s">
        <v>6</v>
      </c>
      <c r="B10" s="17" t="s">
        <v>65</v>
      </c>
      <c r="D10" s="3">
        <v>14</v>
      </c>
      <c r="E10" s="3">
        <v>79.3</v>
      </c>
      <c r="F10" s="3">
        <f t="shared" si="0"/>
        <v>1110.2</v>
      </c>
      <c r="G10" s="3">
        <f t="shared" ref="G10:G17" si="1">D10</f>
        <v>14</v>
      </c>
      <c r="H10" s="3">
        <v>70</v>
      </c>
      <c r="I10" s="3">
        <f t="shared" ref="I10:I17" si="2">H10*G10</f>
        <v>980</v>
      </c>
      <c r="K10" s="3" t="s">
        <v>58</v>
      </c>
    </row>
    <row r="11" spans="1:11" ht="125.45" customHeight="1" x14ac:dyDescent="0.25">
      <c r="A11" s="9" t="s">
        <v>7</v>
      </c>
      <c r="B11" s="14" t="s">
        <v>8</v>
      </c>
      <c r="C11" s="5"/>
      <c r="D11" s="3">
        <v>1</v>
      </c>
      <c r="E11" s="3">
        <v>311</v>
      </c>
      <c r="F11" s="3">
        <f t="shared" si="0"/>
        <v>311</v>
      </c>
      <c r="G11" s="3">
        <f t="shared" si="1"/>
        <v>1</v>
      </c>
      <c r="H11" s="3">
        <v>400</v>
      </c>
      <c r="I11" s="3">
        <f t="shared" si="2"/>
        <v>400</v>
      </c>
      <c r="J11" s="3" t="s">
        <v>59</v>
      </c>
    </row>
    <row r="12" spans="1:11" ht="150" x14ac:dyDescent="0.25">
      <c r="A12" s="9" t="s">
        <v>7</v>
      </c>
      <c r="B12" s="5" t="s">
        <v>75</v>
      </c>
      <c r="C12" s="5"/>
      <c r="D12" s="3">
        <v>1</v>
      </c>
      <c r="E12" s="3">
        <v>2170</v>
      </c>
      <c r="F12" s="3">
        <v>2170</v>
      </c>
      <c r="G12" s="3">
        <f t="shared" si="1"/>
        <v>1</v>
      </c>
      <c r="H12" s="3">
        <v>160</v>
      </c>
      <c r="I12" s="3">
        <f t="shared" si="2"/>
        <v>160</v>
      </c>
      <c r="J12" t="s">
        <v>60</v>
      </c>
    </row>
    <row r="13" spans="1:11" ht="139.9" customHeight="1" x14ac:dyDescent="0.25">
      <c r="A13" s="9" t="s">
        <v>7</v>
      </c>
      <c r="B13" s="16" t="s">
        <v>53</v>
      </c>
      <c r="C13" s="5"/>
      <c r="D13" s="3">
        <v>1</v>
      </c>
      <c r="E13" s="3">
        <v>805.2</v>
      </c>
      <c r="F13" s="3">
        <v>805.2</v>
      </c>
      <c r="G13" s="3"/>
      <c r="H13" s="3"/>
      <c r="I13" s="3"/>
      <c r="J13" t="s">
        <v>64</v>
      </c>
    </row>
    <row r="14" spans="1:11" ht="145.15" customHeight="1" x14ac:dyDescent="0.25">
      <c r="A14" s="15"/>
      <c r="B14" s="12" t="s">
        <v>54</v>
      </c>
      <c r="C14" s="5"/>
      <c r="D14" s="3">
        <v>2</v>
      </c>
      <c r="E14" s="3">
        <v>237.9</v>
      </c>
      <c r="F14" s="3">
        <f t="shared" ref="F14:F17" si="3">D14*E14</f>
        <v>475.8</v>
      </c>
      <c r="G14" s="3">
        <f t="shared" si="1"/>
        <v>2</v>
      </c>
      <c r="H14" s="3">
        <v>50</v>
      </c>
      <c r="I14" s="3">
        <f t="shared" si="2"/>
        <v>100</v>
      </c>
      <c r="J14" t="s">
        <v>61</v>
      </c>
    </row>
    <row r="15" spans="1:11" x14ac:dyDescent="0.25">
      <c r="A15" s="20"/>
      <c r="B15" s="21"/>
      <c r="C15" s="22"/>
      <c r="D15" s="20"/>
      <c r="E15" s="20"/>
      <c r="F15" s="20"/>
      <c r="G15" s="20"/>
      <c r="H15" s="20"/>
      <c r="I15" s="20"/>
      <c r="J15" s="23"/>
      <c r="K15" s="3"/>
    </row>
    <row r="16" spans="1:11" ht="210" x14ac:dyDescent="0.25">
      <c r="A16" s="9" t="s">
        <v>11</v>
      </c>
      <c r="B16" s="12" t="s">
        <v>24</v>
      </c>
      <c r="D16" s="3">
        <v>1</v>
      </c>
      <c r="E16" s="3">
        <v>1100</v>
      </c>
      <c r="F16" s="3">
        <f t="shared" si="3"/>
        <v>1100</v>
      </c>
      <c r="G16" s="3">
        <f t="shared" si="1"/>
        <v>1</v>
      </c>
      <c r="H16" s="3">
        <v>850</v>
      </c>
      <c r="I16" s="3">
        <f t="shared" si="2"/>
        <v>850</v>
      </c>
      <c r="K16" s="3"/>
    </row>
    <row r="17" spans="1:11" ht="150" x14ac:dyDescent="0.25">
      <c r="A17" s="15" t="s">
        <v>17</v>
      </c>
      <c r="B17" s="5" t="s">
        <v>63</v>
      </c>
      <c r="C17" s="3"/>
      <c r="D17" s="3">
        <v>1</v>
      </c>
      <c r="E17" s="3">
        <v>2562</v>
      </c>
      <c r="F17" s="3">
        <f t="shared" si="3"/>
        <v>2562</v>
      </c>
      <c r="G17" s="3">
        <f t="shared" si="1"/>
        <v>1</v>
      </c>
      <c r="H17" s="3">
        <v>700</v>
      </c>
      <c r="I17" s="3">
        <f t="shared" si="2"/>
        <v>700</v>
      </c>
      <c r="K17" s="3" t="s">
        <v>62</v>
      </c>
    </row>
    <row r="19" spans="1:11" ht="15.75" thickBot="1" x14ac:dyDescent="0.3"/>
    <row r="20" spans="1:11" ht="15.75" thickBot="1" x14ac:dyDescent="0.3">
      <c r="E20" s="4"/>
      <c r="F20" s="4"/>
      <c r="G20" s="7"/>
      <c r="H20" s="7"/>
      <c r="I20" s="7"/>
    </row>
    <row r="22" spans="1:11" x14ac:dyDescent="0.25">
      <c r="E22" s="10" t="s">
        <v>10</v>
      </c>
      <c r="F22" s="10">
        <f>SUM(F3:F17)</f>
        <v>15296.599999999999</v>
      </c>
    </row>
    <row r="23" spans="1:11" x14ac:dyDescent="0.25">
      <c r="E23" s="10"/>
      <c r="F23" s="10"/>
    </row>
    <row r="24" spans="1:11" x14ac:dyDescent="0.25">
      <c r="E24" s="10" t="s">
        <v>44</v>
      </c>
      <c r="F24" s="10">
        <f>15500-F22</f>
        <v>203.40000000000146</v>
      </c>
      <c r="J24" s="24"/>
    </row>
    <row r="25" spans="1:11" x14ac:dyDescent="0.25">
      <c r="E25" s="10"/>
      <c r="F25" s="10"/>
    </row>
    <row r="27" spans="1:11" x14ac:dyDescent="0.25">
      <c r="E27" s="22" t="s">
        <v>52</v>
      </c>
      <c r="F27" s="22">
        <f>16000-F22</f>
        <v>703.40000000000146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9"/>
  <sheetViews>
    <sheetView workbookViewId="0">
      <selection sqref="A1:J29"/>
    </sheetView>
  </sheetViews>
  <sheetFormatPr defaultRowHeight="15" x14ac:dyDescent="0.25"/>
  <cols>
    <col min="1" max="1" width="26.28515625" bestFit="1" customWidth="1"/>
    <col min="4" max="4" width="8.85546875" customWidth="1"/>
  </cols>
  <sheetData>
    <row r="1" spans="1:10" x14ac:dyDescent="0.25">
      <c r="A1" s="1" t="s">
        <v>1</v>
      </c>
      <c r="B1" s="2" t="s">
        <v>0</v>
      </c>
      <c r="C1" s="2"/>
      <c r="D1" s="2" t="s">
        <v>2</v>
      </c>
      <c r="E1" s="2" t="s">
        <v>3</v>
      </c>
      <c r="F1" s="2" t="s">
        <v>4</v>
      </c>
      <c r="G1" s="8" t="s">
        <v>2</v>
      </c>
      <c r="H1" s="8" t="s">
        <v>3</v>
      </c>
      <c r="I1" s="8" t="s">
        <v>4</v>
      </c>
      <c r="J1" s="6" t="s">
        <v>5</v>
      </c>
    </row>
    <row r="2" spans="1:10" ht="409.5" x14ac:dyDescent="0.25">
      <c r="A2" s="15" t="s">
        <v>6</v>
      </c>
      <c r="B2" s="11" t="s">
        <v>39</v>
      </c>
      <c r="C2" s="5"/>
      <c r="D2" s="3">
        <v>4</v>
      </c>
      <c r="E2" s="3">
        <v>540</v>
      </c>
      <c r="F2" s="3">
        <f t="shared" ref="F2:F21" si="0">D2*E2</f>
        <v>2160</v>
      </c>
      <c r="G2" s="3"/>
      <c r="H2" s="3"/>
      <c r="I2" s="3"/>
      <c r="J2" s="19" t="s">
        <v>36</v>
      </c>
    </row>
    <row r="3" spans="1:10" ht="375" x14ac:dyDescent="0.25">
      <c r="A3" s="15" t="s">
        <v>6</v>
      </c>
      <c r="B3" s="11" t="s">
        <v>37</v>
      </c>
      <c r="C3" s="5"/>
      <c r="D3" s="3">
        <v>3</v>
      </c>
      <c r="E3" s="3">
        <v>165</v>
      </c>
      <c r="F3" s="3">
        <f t="shared" si="0"/>
        <v>495</v>
      </c>
      <c r="G3" s="3"/>
      <c r="H3" s="3"/>
      <c r="I3" s="3"/>
      <c r="J3" s="14" t="s">
        <v>35</v>
      </c>
    </row>
    <row r="4" spans="1:10" ht="409.5" x14ac:dyDescent="0.25">
      <c r="A4" s="15" t="s">
        <v>6</v>
      </c>
      <c r="B4" s="11" t="s">
        <v>40</v>
      </c>
      <c r="C4" s="5"/>
      <c r="D4" s="3">
        <v>2</v>
      </c>
      <c r="E4" s="3">
        <v>140</v>
      </c>
      <c r="F4" s="3">
        <f t="shared" si="0"/>
        <v>280</v>
      </c>
      <c r="G4" s="3"/>
      <c r="H4" s="3"/>
      <c r="I4" s="3"/>
      <c r="J4" s="19" t="s">
        <v>34</v>
      </c>
    </row>
    <row r="5" spans="1:10" ht="135" x14ac:dyDescent="0.25">
      <c r="A5" s="15" t="s">
        <v>6</v>
      </c>
      <c r="B5" s="11" t="s">
        <v>41</v>
      </c>
      <c r="C5" s="5"/>
      <c r="D5" s="3">
        <v>1</v>
      </c>
      <c r="E5" s="3">
        <v>50</v>
      </c>
      <c r="F5" s="3">
        <f t="shared" si="0"/>
        <v>50</v>
      </c>
      <c r="G5" s="3"/>
      <c r="H5" s="3"/>
      <c r="I5" s="3"/>
      <c r="J5" s="19" t="s">
        <v>38</v>
      </c>
    </row>
    <row r="6" spans="1:10" ht="409.5" x14ac:dyDescent="0.25">
      <c r="A6" s="15" t="s">
        <v>6</v>
      </c>
      <c r="B6" s="11" t="s">
        <v>42</v>
      </c>
      <c r="C6" s="5"/>
      <c r="D6" s="3">
        <v>1</v>
      </c>
      <c r="E6" s="3">
        <v>850</v>
      </c>
      <c r="F6" s="3">
        <f t="shared" si="0"/>
        <v>850</v>
      </c>
      <c r="G6" s="3"/>
      <c r="H6" s="3"/>
      <c r="I6" s="3"/>
      <c r="J6" s="5" t="s">
        <v>47</v>
      </c>
    </row>
    <row r="7" spans="1:10" ht="360" x14ac:dyDescent="0.25">
      <c r="A7" s="15" t="s">
        <v>6</v>
      </c>
      <c r="B7" s="11" t="s">
        <v>49</v>
      </c>
      <c r="D7" s="3">
        <v>14</v>
      </c>
      <c r="E7" s="3">
        <v>65</v>
      </c>
      <c r="F7" s="3">
        <f t="shared" si="0"/>
        <v>910</v>
      </c>
      <c r="G7" s="3"/>
      <c r="I7" s="3"/>
      <c r="J7" s="16" t="s">
        <v>46</v>
      </c>
    </row>
    <row r="8" spans="1:10" ht="409.5" x14ac:dyDescent="0.25">
      <c r="A8" s="15" t="s">
        <v>6</v>
      </c>
      <c r="B8" s="11" t="s">
        <v>50</v>
      </c>
      <c r="D8" s="3">
        <v>2</v>
      </c>
      <c r="E8" s="3">
        <v>110</v>
      </c>
      <c r="F8" s="3">
        <f t="shared" si="0"/>
        <v>220</v>
      </c>
      <c r="G8" s="3"/>
      <c r="H8" s="3"/>
      <c r="I8" s="3"/>
      <c r="J8" s="16" t="s">
        <v>51</v>
      </c>
    </row>
    <row r="9" spans="1:10" ht="409.5" x14ac:dyDescent="0.25">
      <c r="A9" s="3"/>
      <c r="B9" s="11" t="s">
        <v>22</v>
      </c>
      <c r="D9" s="3">
        <v>14</v>
      </c>
      <c r="E9" s="3">
        <v>79.3</v>
      </c>
      <c r="F9" s="3">
        <f t="shared" si="0"/>
        <v>1110.2</v>
      </c>
      <c r="G9" s="3">
        <f t="shared" ref="G9:G21" si="1">D9</f>
        <v>14</v>
      </c>
      <c r="H9" s="3">
        <v>70</v>
      </c>
      <c r="I9" s="3">
        <f t="shared" ref="I9:I21" si="2">H9*G9</f>
        <v>980</v>
      </c>
      <c r="J9" s="17" t="s">
        <v>23</v>
      </c>
    </row>
    <row r="10" spans="1:10" ht="390" x14ac:dyDescent="0.25">
      <c r="A10" s="9" t="s">
        <v>7</v>
      </c>
      <c r="B10" s="13" t="s">
        <v>13</v>
      </c>
      <c r="C10" s="5"/>
      <c r="D10" s="3">
        <v>1</v>
      </c>
      <c r="E10" s="3">
        <v>311</v>
      </c>
      <c r="F10" s="3">
        <f t="shared" si="0"/>
        <v>311</v>
      </c>
      <c r="G10" s="3">
        <f t="shared" si="1"/>
        <v>1</v>
      </c>
      <c r="H10" s="3">
        <v>400</v>
      </c>
      <c r="I10" s="3">
        <f t="shared" si="2"/>
        <v>400</v>
      </c>
      <c r="J10" s="14" t="s">
        <v>8</v>
      </c>
    </row>
    <row r="11" spans="1:10" ht="409.5" x14ac:dyDescent="0.25">
      <c r="A11" s="9" t="s">
        <v>7</v>
      </c>
      <c r="B11" s="5" t="s">
        <v>12</v>
      </c>
      <c r="C11" s="5"/>
      <c r="D11" s="3">
        <v>1</v>
      </c>
      <c r="E11" s="3">
        <v>190</v>
      </c>
      <c r="F11" s="3">
        <v>2170</v>
      </c>
      <c r="G11" s="3">
        <f t="shared" si="1"/>
        <v>1</v>
      </c>
      <c r="H11" s="3">
        <v>160</v>
      </c>
      <c r="I11" s="3">
        <f t="shared" si="2"/>
        <v>160</v>
      </c>
      <c r="J11" s="5" t="s">
        <v>48</v>
      </c>
    </row>
    <row r="12" spans="1:10" ht="409.5" x14ac:dyDescent="0.25">
      <c r="A12" s="15"/>
      <c r="B12" s="13" t="s">
        <v>14</v>
      </c>
      <c r="C12" s="5"/>
      <c r="D12" s="3">
        <v>4</v>
      </c>
      <c r="E12" s="3">
        <v>237.9</v>
      </c>
      <c r="F12" s="3">
        <f t="shared" si="0"/>
        <v>951.6</v>
      </c>
      <c r="G12" s="3">
        <f t="shared" si="1"/>
        <v>4</v>
      </c>
      <c r="H12" s="3">
        <v>50</v>
      </c>
      <c r="I12" s="3">
        <f t="shared" si="2"/>
        <v>200</v>
      </c>
      <c r="J12" s="12" t="s">
        <v>21</v>
      </c>
    </row>
    <row r="13" spans="1:10" ht="409.5" x14ac:dyDescent="0.25">
      <c r="A13" s="15" t="s">
        <v>6</v>
      </c>
      <c r="B13" s="13" t="s">
        <v>16</v>
      </c>
      <c r="C13" s="3"/>
      <c r="D13" s="3">
        <v>1</v>
      </c>
      <c r="E13" s="3">
        <v>976</v>
      </c>
      <c r="F13" s="3">
        <f t="shared" si="0"/>
        <v>976</v>
      </c>
      <c r="G13" s="3">
        <f t="shared" si="1"/>
        <v>1</v>
      </c>
      <c r="H13" s="3"/>
      <c r="I13" s="3">
        <f t="shared" si="2"/>
        <v>0</v>
      </c>
      <c r="J13" s="14" t="s">
        <v>15</v>
      </c>
    </row>
    <row r="14" spans="1:10" x14ac:dyDescent="0.25">
      <c r="A14" s="20"/>
      <c r="B14" s="21"/>
      <c r="C14" s="22"/>
      <c r="D14" s="20"/>
      <c r="E14" s="20"/>
      <c r="F14" s="20"/>
      <c r="G14" s="20"/>
      <c r="H14" s="20"/>
      <c r="I14" s="20"/>
      <c r="J14" s="23"/>
    </row>
    <row r="15" spans="1:10" ht="409.5" x14ac:dyDescent="0.25">
      <c r="A15" s="9" t="s">
        <v>11</v>
      </c>
      <c r="B15" s="13" t="s">
        <v>43</v>
      </c>
      <c r="D15" s="3">
        <v>1</v>
      </c>
      <c r="E15" s="3">
        <v>1100</v>
      </c>
      <c r="F15" s="3">
        <f t="shared" si="0"/>
        <v>1100</v>
      </c>
      <c r="G15" s="3">
        <f t="shared" si="1"/>
        <v>1</v>
      </c>
      <c r="H15" s="3">
        <v>850</v>
      </c>
      <c r="I15" s="3">
        <f t="shared" si="2"/>
        <v>850</v>
      </c>
      <c r="J15" s="12" t="s">
        <v>24</v>
      </c>
    </row>
    <row r="16" spans="1:10" ht="409.5" x14ac:dyDescent="0.25">
      <c r="A16" s="15" t="s">
        <v>17</v>
      </c>
      <c r="B16" s="13" t="s">
        <v>20</v>
      </c>
      <c r="C16" s="3"/>
      <c r="D16" s="3">
        <v>1</v>
      </c>
      <c r="E16" s="3">
        <v>2562</v>
      </c>
      <c r="F16" s="3">
        <f t="shared" si="0"/>
        <v>2562</v>
      </c>
      <c r="G16" s="3">
        <f t="shared" si="1"/>
        <v>1</v>
      </c>
      <c r="H16" s="3">
        <v>700</v>
      </c>
      <c r="I16" s="3">
        <f t="shared" si="2"/>
        <v>700</v>
      </c>
      <c r="J16" s="5" t="s">
        <v>25</v>
      </c>
    </row>
    <row r="17" spans="1:10" ht="409.5" x14ac:dyDescent="0.25">
      <c r="A17" s="15" t="s">
        <v>17</v>
      </c>
      <c r="B17" s="13" t="s">
        <v>19</v>
      </c>
      <c r="C17" s="3"/>
      <c r="D17" s="3">
        <v>1</v>
      </c>
      <c r="E17" s="3">
        <v>1200</v>
      </c>
      <c r="F17" s="3">
        <f t="shared" si="0"/>
        <v>1200</v>
      </c>
      <c r="G17" s="3">
        <f t="shared" si="1"/>
        <v>1</v>
      </c>
      <c r="H17" s="3">
        <v>500</v>
      </c>
      <c r="I17" s="3">
        <f t="shared" si="2"/>
        <v>500</v>
      </c>
      <c r="J17" s="18" t="s">
        <v>18</v>
      </c>
    </row>
    <row r="18" spans="1:10" ht="375" x14ac:dyDescent="0.25">
      <c r="A18" s="15" t="s">
        <v>26</v>
      </c>
      <c r="B18" s="13" t="s">
        <v>33</v>
      </c>
      <c r="C18" s="3"/>
      <c r="D18" s="3">
        <v>0</v>
      </c>
      <c r="E18" s="3">
        <v>780</v>
      </c>
      <c r="F18" s="3">
        <f t="shared" si="0"/>
        <v>0</v>
      </c>
      <c r="G18" s="3">
        <f t="shared" si="1"/>
        <v>0</v>
      </c>
      <c r="H18" s="3"/>
      <c r="I18" s="3">
        <f t="shared" si="2"/>
        <v>0</v>
      </c>
      <c r="J18" s="14" t="s">
        <v>27</v>
      </c>
    </row>
    <row r="19" spans="1:10" ht="60" x14ac:dyDescent="0.25">
      <c r="A19" s="15" t="s">
        <v>26</v>
      </c>
      <c r="B19" s="13" t="s">
        <v>32</v>
      </c>
      <c r="C19" s="3"/>
      <c r="D19" s="3">
        <v>0</v>
      </c>
      <c r="E19" s="3">
        <v>520</v>
      </c>
      <c r="F19" s="3">
        <f t="shared" si="0"/>
        <v>0</v>
      </c>
      <c r="G19" s="3">
        <f t="shared" si="1"/>
        <v>0</v>
      </c>
      <c r="H19" s="3"/>
      <c r="I19" s="3">
        <f t="shared" si="2"/>
        <v>0</v>
      </c>
      <c r="J19" s="14" t="s">
        <v>29</v>
      </c>
    </row>
    <row r="20" spans="1:10" ht="135" x14ac:dyDescent="0.25">
      <c r="A20" s="15" t="s">
        <v>26</v>
      </c>
      <c r="B20" s="13" t="s">
        <v>30</v>
      </c>
      <c r="C20" s="3"/>
      <c r="D20" s="3">
        <v>0</v>
      </c>
      <c r="E20" s="3">
        <v>955</v>
      </c>
      <c r="F20" s="3">
        <f t="shared" si="0"/>
        <v>0</v>
      </c>
      <c r="G20" s="3">
        <f t="shared" si="1"/>
        <v>0</v>
      </c>
      <c r="H20" s="3"/>
      <c r="I20" s="3">
        <f t="shared" si="2"/>
        <v>0</v>
      </c>
      <c r="J20" s="14" t="s">
        <v>45</v>
      </c>
    </row>
    <row r="21" spans="1:10" ht="105" x14ac:dyDescent="0.25">
      <c r="A21" s="15" t="s">
        <v>26</v>
      </c>
      <c r="B21" s="13" t="s">
        <v>31</v>
      </c>
      <c r="C21" s="3"/>
      <c r="D21" s="3">
        <v>0</v>
      </c>
      <c r="E21" s="3">
        <v>495</v>
      </c>
      <c r="F21" s="3">
        <f t="shared" si="0"/>
        <v>0</v>
      </c>
      <c r="G21" s="3">
        <f t="shared" si="1"/>
        <v>0</v>
      </c>
      <c r="H21" s="3"/>
      <c r="I21" s="3">
        <f t="shared" si="2"/>
        <v>0</v>
      </c>
      <c r="J21" s="3" t="s">
        <v>28</v>
      </c>
    </row>
    <row r="23" spans="1:10" ht="15.75" thickBot="1" x14ac:dyDescent="0.3"/>
    <row r="24" spans="1:10" ht="15.75" thickBot="1" x14ac:dyDescent="0.3">
      <c r="E24" s="4" t="s">
        <v>9</v>
      </c>
      <c r="F24" s="4">
        <f>SUM(I2:I21)</f>
        <v>3790</v>
      </c>
      <c r="G24" s="7"/>
      <c r="H24" s="7"/>
      <c r="I24" s="7"/>
    </row>
    <row r="26" spans="1:10" x14ac:dyDescent="0.25">
      <c r="E26" s="10" t="s">
        <v>10</v>
      </c>
      <c r="F26" s="10">
        <f>SUM(F2:F21)</f>
        <v>15345.800000000001</v>
      </c>
    </row>
    <row r="27" spans="1:10" x14ac:dyDescent="0.25">
      <c r="E27" s="10"/>
      <c r="F27" s="10"/>
    </row>
    <row r="28" spans="1:10" x14ac:dyDescent="0.25">
      <c r="E28" s="10" t="s">
        <v>44</v>
      </c>
      <c r="F28" s="10">
        <f>15500-F26</f>
        <v>154.19999999999891</v>
      </c>
    </row>
    <row r="29" spans="1:10" x14ac:dyDescent="0.25">
      <c r="E29" s="10"/>
      <c r="F29" s="10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1</vt:i4>
      </vt:variant>
    </vt:vector>
  </HeadingPairs>
  <TitlesOfParts>
    <vt:vector size="4" baseType="lpstr">
      <vt:lpstr>Foglio1</vt:lpstr>
      <vt:lpstr>Foglio2</vt:lpstr>
      <vt:lpstr>Foglio3</vt:lpstr>
      <vt:lpstr>Foglio1!Area_stampa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Gianni</dc:creator>
  <cp:lastModifiedBy>Docente</cp:lastModifiedBy>
  <dcterms:created xsi:type="dcterms:W3CDTF">2021-05-20T07:01:02Z</dcterms:created>
  <dcterms:modified xsi:type="dcterms:W3CDTF">2021-06-14T09:28:19Z</dcterms:modified>
</cp:coreProperties>
</file>